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1" activeTab="1"/>
  </bookViews>
  <sheets>
    <sheet name="CRED. de angaj " sheetId="1" r:id="rId1"/>
    <sheet name="sume punctaj  ian-mart 2018" sheetId="2" r:id="rId2"/>
  </sheets>
  <definedNames/>
  <calcPr fullCalcOnLoad="1"/>
</workbook>
</file>

<file path=xl/sharedStrings.xml><?xml version="1.0" encoding="utf-8"?>
<sst xmlns="http://schemas.openxmlformats.org/spreadsheetml/2006/main" count="62" uniqueCount="59">
  <si>
    <t>Furnizori</t>
  </si>
  <si>
    <t>SC Balneoclimaterica SA</t>
  </si>
  <si>
    <t>TOTAL</t>
  </si>
  <si>
    <t>recuperare</t>
  </si>
  <si>
    <t>acupunctura</t>
  </si>
  <si>
    <t>4=2-3</t>
  </si>
  <si>
    <r>
      <t>*** la stabilirea valorii contractelor de recuperare se au in vedere criterii de - e</t>
    </r>
    <r>
      <rPr>
        <b/>
        <sz val="10"/>
        <rFont val="Arial"/>
        <family val="2"/>
      </rPr>
      <t xml:space="preserve">valuarea capacitatii resurselor tehnice 40% </t>
    </r>
  </si>
  <si>
    <t xml:space="preserve">             -  evaluarea  resurselor umane 60%</t>
  </si>
  <si>
    <t>resurse tehnice :</t>
  </si>
  <si>
    <t xml:space="preserve">resurse umane </t>
  </si>
  <si>
    <t xml:space="preserve">Total </t>
  </si>
  <si>
    <t>SC Reszana Center SRL</t>
  </si>
  <si>
    <t>SC San Sylvan SRL</t>
  </si>
  <si>
    <t>SC Ralmed Centru Medical SRL</t>
  </si>
  <si>
    <t>SERV. MED. DE RECUPERARE  2017</t>
  </si>
  <si>
    <t>Director executiv al Directiei Economice</t>
  </si>
  <si>
    <t xml:space="preserve">      Ec. Manuel Augustin BUTIULCA</t>
  </si>
  <si>
    <t>Sef Serviciu Decontare Servicii Medicale</t>
  </si>
  <si>
    <t xml:space="preserve">                Ec. Carmen Florea </t>
  </si>
  <si>
    <t xml:space="preserve">         Intocmit 2 ex,</t>
  </si>
  <si>
    <t xml:space="preserve"> Cons. Jur. Claudia MOLDOVAN</t>
  </si>
  <si>
    <t>Aprobat</t>
  </si>
  <si>
    <t>CAS MUREȘ</t>
  </si>
  <si>
    <t xml:space="preserve">              Presedinte - Director General</t>
  </si>
  <si>
    <t xml:space="preserve">                        Ec. Rodica BIRÓ </t>
  </si>
  <si>
    <t>Serviciul Evaluare - Contractare</t>
  </si>
  <si>
    <t>Disponibil  de              contractat /3 luni</t>
  </si>
  <si>
    <t>Fond alocat resurse tehnice</t>
  </si>
  <si>
    <t>Fond alocat resurse umane</t>
  </si>
  <si>
    <t>C.A.S. Mureș</t>
  </si>
  <si>
    <t>Recuperare-reabilitare în ambulator</t>
  </si>
  <si>
    <t>FURNIZORI</t>
  </si>
  <si>
    <t>Nr. puncte resurse tehnice</t>
  </si>
  <si>
    <t>Nr. puncte resurse umane</t>
  </si>
  <si>
    <t>Spit.Cl. Jud. De Urgență Tg. Mureș</t>
  </si>
  <si>
    <t>Spit. Or. Dr. Valer Russu Luduș</t>
  </si>
  <si>
    <t>C.M.I. DR. Dabija Maria</t>
  </si>
  <si>
    <t>SC Dora Medicals SRL</t>
  </si>
  <si>
    <t>Fundația Rheum Care</t>
  </si>
  <si>
    <t>S.C.M. Procardia</t>
  </si>
  <si>
    <t>SC Centrul Medical Topmed SRL</t>
  </si>
  <si>
    <t>C.M.I. Dr. Szasz Ioan</t>
  </si>
  <si>
    <t>SC Băile Sărate SRL</t>
  </si>
  <si>
    <t>SC Ermetic Fensther SRL</t>
  </si>
  <si>
    <t>SC Sorel&amp;Sorela SRL</t>
  </si>
  <si>
    <t>Nr.    crt.</t>
  </si>
  <si>
    <t xml:space="preserve">                        Director executiv al Directiei relatii contractuale</t>
  </si>
  <si>
    <t xml:space="preserve">       Szöllösi Erika</t>
  </si>
  <si>
    <t>Nr.</t>
  </si>
  <si>
    <t>Disponibil</t>
  </si>
  <si>
    <t>Total suma alocat ian -mart 2018</t>
  </si>
  <si>
    <t>Acupunctura</t>
  </si>
  <si>
    <t>Credit angaj. aprobat 2018</t>
  </si>
  <si>
    <t>Contr.                  Ianuarie-Martie      2018</t>
  </si>
  <si>
    <t>Contr.      Ianuarie-Martie 2018</t>
  </si>
  <si>
    <t>Buget aprobat 2018</t>
  </si>
  <si>
    <r>
      <t>** Suma ramasa disponibila de contractat pentru perioada ianuarie-martie 2018 pentru serv. med. de</t>
    </r>
    <r>
      <rPr>
        <b/>
        <sz val="10"/>
        <rFont val="Arial"/>
        <family val="2"/>
      </rPr>
      <t xml:space="preserve"> recuperare</t>
    </r>
    <r>
      <rPr>
        <sz val="10"/>
        <rFont val="Arial"/>
        <family val="0"/>
      </rPr>
      <t xml:space="preserve"> este de : 1.105.984,00</t>
    </r>
    <r>
      <rPr>
        <b/>
        <sz val="10"/>
        <rFont val="Arial"/>
        <family val="2"/>
      </rPr>
      <t>lei</t>
    </r>
  </si>
  <si>
    <t xml:space="preserve">       Anexa 1</t>
  </si>
  <si>
    <t>Sumele care se alocă pentru lunile ianuarie, februarie, martie 2018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</si>
</sst>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\ _l_e_i_-;\-* #,##0.0\ _l_e_i_-;_-* &quot;-&quot;??\ _l_e_i_-;_-@_-"/>
    <numFmt numFmtId="173" formatCode="_-* #,##0\ _l_e_i_-;\-* #,##0\ _l_e_i_-;_-* &quot;-&quot;??\ _l_e_i_-;_-@_-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0.000000"/>
    <numFmt numFmtId="179" formatCode="0.00000"/>
    <numFmt numFmtId="180" formatCode="0.0000"/>
    <numFmt numFmtId="181" formatCode="0.000"/>
    <numFmt numFmtId="182" formatCode="[$-409]dddd\,\ mmmm\ d\,\ yyyy"/>
    <numFmt numFmtId="183" formatCode="[$-409]h:mm:ss\ AM/PM"/>
    <numFmt numFmtId="184" formatCode="_(* #,##0.0000_);_(* \(#,##0.0000\);_(* &quot;-&quot;????_);_(@_)"/>
    <numFmt numFmtId="185" formatCode="0.0"/>
    <numFmt numFmtId="186" formatCode="_(* #,##0.000_);_(* \(#,##0.000\);_(* &quot;-&quot;???_);_(@_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1" fontId="0" fillId="0" borderId="0" xfId="0" applyNumberFormat="1" applyAlignment="1">
      <alignment/>
    </xf>
    <xf numFmtId="0" fontId="2" fillId="0" borderId="0" xfId="0" applyFont="1" applyAlignment="1">
      <alignment/>
    </xf>
    <xf numFmtId="43" fontId="2" fillId="0" borderId="10" xfId="42" applyFont="1" applyBorder="1" applyAlignment="1">
      <alignment/>
    </xf>
    <xf numFmtId="43" fontId="0" fillId="0" borderId="10" xfId="42" applyFont="1" applyBorder="1" applyAlignment="1">
      <alignment/>
    </xf>
    <xf numFmtId="43" fontId="0" fillId="0" borderId="0" xfId="42" applyFont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Border="1" applyAlignment="1">
      <alignment/>
    </xf>
    <xf numFmtId="43" fontId="0" fillId="0" borderId="0" xfId="42" applyFont="1" applyBorder="1" applyAlignment="1">
      <alignment/>
    </xf>
    <xf numFmtId="43" fontId="3" fillId="0" borderId="0" xfId="42" applyFont="1" applyBorder="1" applyAlignment="1">
      <alignment/>
    </xf>
    <xf numFmtId="43" fontId="2" fillId="0" borderId="0" xfId="42" applyFont="1" applyBorder="1" applyAlignment="1">
      <alignment/>
    </xf>
    <xf numFmtId="0" fontId="6" fillId="0" borderId="0" xfId="0" applyFont="1" applyBorder="1" applyAlignment="1">
      <alignment/>
    </xf>
    <xf numFmtId="0" fontId="2" fillId="0" borderId="16" xfId="0" applyFont="1" applyBorder="1" applyAlignment="1">
      <alignment/>
    </xf>
    <xf numFmtId="43" fontId="2" fillId="0" borderId="16" xfId="42" applyFont="1" applyBorder="1" applyAlignment="1">
      <alignment/>
    </xf>
    <xf numFmtId="43" fontId="0" fillId="0" borderId="17" xfId="42" applyFont="1" applyBorder="1" applyAlignment="1">
      <alignment/>
    </xf>
    <xf numFmtId="0" fontId="3" fillId="0" borderId="18" xfId="0" applyFont="1" applyBorder="1" applyAlignment="1">
      <alignment/>
    </xf>
    <xf numFmtId="43" fontId="0" fillId="0" borderId="19" xfId="42" applyFont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43" fontId="0" fillId="0" borderId="21" xfId="42" applyFont="1" applyBorder="1" applyAlignment="1">
      <alignment/>
    </xf>
    <xf numFmtId="43" fontId="0" fillId="0" borderId="22" xfId="42" applyFont="1" applyBorder="1" applyAlignment="1">
      <alignment/>
    </xf>
    <xf numFmtId="0" fontId="0" fillId="0" borderId="15" xfId="0" applyBorder="1" applyAlignment="1">
      <alignment/>
    </xf>
    <xf numFmtId="43" fontId="2" fillId="0" borderId="17" xfId="42" applyFont="1" applyBorder="1" applyAlignment="1">
      <alignment/>
    </xf>
    <xf numFmtId="43" fontId="2" fillId="0" borderId="19" xfId="42" applyFont="1" applyBorder="1" applyAlignment="1">
      <alignment/>
    </xf>
    <xf numFmtId="9" fontId="2" fillId="0" borderId="18" xfId="0" applyNumberFormat="1" applyFont="1" applyBorder="1" applyAlignment="1">
      <alignment/>
    </xf>
    <xf numFmtId="9" fontId="2" fillId="0" borderId="20" xfId="0" applyNumberFormat="1" applyFont="1" applyBorder="1" applyAlignment="1">
      <alignment/>
    </xf>
    <xf numFmtId="43" fontId="2" fillId="0" borderId="22" xfId="42" applyFont="1" applyBorder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8" xfId="0" applyFont="1" applyBorder="1" applyAlignment="1">
      <alignment/>
    </xf>
    <xf numFmtId="9" fontId="0" fillId="0" borderId="19" xfId="42" applyNumberFormat="1" applyFont="1" applyBorder="1" applyAlignment="1">
      <alignment/>
    </xf>
    <xf numFmtId="0" fontId="42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right" wrapText="1"/>
    </xf>
    <xf numFmtId="0" fontId="0" fillId="0" borderId="29" xfId="0" applyBorder="1" applyAlignment="1">
      <alignment/>
    </xf>
    <xf numFmtId="0" fontId="2" fillId="0" borderId="30" xfId="0" applyFont="1" applyBorder="1" applyAlignment="1">
      <alignment horizontal="center"/>
    </xf>
    <xf numFmtId="2" fontId="2" fillId="0" borderId="30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7">
      <selection activeCell="E41" sqref="E41"/>
    </sheetView>
  </sheetViews>
  <sheetFormatPr defaultColWidth="9.140625" defaultRowHeight="12.75"/>
  <cols>
    <col min="2" max="2" width="19.8515625" style="0" customWidth="1"/>
    <col min="3" max="3" width="17.140625" style="0" customWidth="1"/>
    <col min="4" max="4" width="16.8515625" style="0" customWidth="1"/>
    <col min="5" max="5" width="14.57421875" style="0" customWidth="1"/>
    <col min="6" max="6" width="13.140625" style="0" customWidth="1"/>
    <col min="7" max="7" width="13.8515625" style="0" bestFit="1" customWidth="1"/>
    <col min="8" max="8" width="17.57421875" style="0" bestFit="1" customWidth="1"/>
    <col min="9" max="10" width="11.7109375" style="0" bestFit="1" customWidth="1"/>
  </cols>
  <sheetData>
    <row r="1" spans="1:10" ht="12.75">
      <c r="A1" s="5" t="s">
        <v>22</v>
      </c>
      <c r="H1" s="5"/>
      <c r="I1" s="5" t="s">
        <v>21</v>
      </c>
      <c r="J1" s="5"/>
    </row>
    <row r="2" spans="1:10" ht="12.75">
      <c r="A2" s="11" t="s">
        <v>14</v>
      </c>
      <c r="B2" s="11"/>
      <c r="C2" s="11"/>
      <c r="D2" s="12"/>
      <c r="E2" s="12"/>
      <c r="H2" s="5" t="s">
        <v>23</v>
      </c>
      <c r="I2" s="5"/>
      <c r="J2" s="5"/>
    </row>
    <row r="3" spans="1:10" ht="13.5" thickBot="1">
      <c r="A3" s="12"/>
      <c r="B3" s="12"/>
      <c r="C3" s="12"/>
      <c r="D3" s="12"/>
      <c r="E3" s="12"/>
      <c r="H3" s="5" t="s">
        <v>24</v>
      </c>
      <c r="I3" s="5"/>
      <c r="J3" s="5"/>
    </row>
    <row r="4" spans="1:6" ht="39" thickBot="1">
      <c r="A4" s="54" t="s">
        <v>48</v>
      </c>
      <c r="B4" s="14" t="s">
        <v>0</v>
      </c>
      <c r="C4" s="14" t="s">
        <v>52</v>
      </c>
      <c r="D4" s="14" t="s">
        <v>53</v>
      </c>
      <c r="E4" s="15" t="s">
        <v>26</v>
      </c>
      <c r="F4" s="16" t="s">
        <v>54</v>
      </c>
    </row>
    <row r="5" spans="1:6" ht="12.75">
      <c r="A5" s="9">
        <v>0</v>
      </c>
      <c r="B5" s="9">
        <v>1</v>
      </c>
      <c r="C5" s="10">
        <v>2</v>
      </c>
      <c r="D5" s="10">
        <v>3</v>
      </c>
      <c r="E5" s="13" t="s">
        <v>5</v>
      </c>
      <c r="F5" s="13">
        <v>5</v>
      </c>
    </row>
    <row r="6" spans="1:7" ht="12.75">
      <c r="A6" s="2" t="s">
        <v>10</v>
      </c>
      <c r="B6" s="1"/>
      <c r="C6" s="6">
        <v>1117000</v>
      </c>
      <c r="D6" s="6"/>
      <c r="E6" s="6">
        <f>C6-D6</f>
        <v>1117000</v>
      </c>
      <c r="F6" s="7"/>
      <c r="G6" s="4"/>
    </row>
    <row r="7" spans="1:6" ht="12.75">
      <c r="A7" s="1"/>
      <c r="B7" s="1"/>
      <c r="C7" s="7"/>
      <c r="D7" s="7"/>
      <c r="E7" s="7"/>
      <c r="F7" s="7"/>
    </row>
    <row r="8" spans="1:6" ht="12.75">
      <c r="A8" s="1">
        <v>1</v>
      </c>
      <c r="B8" s="2" t="s">
        <v>3</v>
      </c>
      <c r="C8" s="7"/>
      <c r="D8" s="7"/>
      <c r="E8" s="7"/>
      <c r="F8" s="7"/>
    </row>
    <row r="9" spans="1:6" ht="12.75">
      <c r="A9" s="1">
        <v>2</v>
      </c>
      <c r="B9" s="2" t="s">
        <v>4</v>
      </c>
      <c r="C9" s="7"/>
      <c r="D9" s="7"/>
      <c r="E9" s="7">
        <v>11016</v>
      </c>
      <c r="F9" s="7">
        <v>0</v>
      </c>
    </row>
    <row r="10" spans="1:6" ht="12.75">
      <c r="A10" s="12"/>
      <c r="B10" s="11"/>
      <c r="C10" s="18"/>
      <c r="D10" s="18"/>
      <c r="E10" s="18"/>
      <c r="F10" s="19"/>
    </row>
    <row r="11" spans="1:6" ht="13.5" thickBot="1">
      <c r="A11" s="12"/>
      <c r="B11" s="11"/>
      <c r="C11" s="18"/>
      <c r="D11" s="18"/>
      <c r="E11" s="18"/>
      <c r="F11" s="19"/>
    </row>
    <row r="12" spans="1:6" ht="12.75">
      <c r="A12" s="17" t="s">
        <v>55</v>
      </c>
      <c r="B12" s="22"/>
      <c r="C12" s="23">
        <v>1117000</v>
      </c>
      <c r="D12" s="24"/>
      <c r="E12" s="20"/>
      <c r="F12" s="19"/>
    </row>
    <row r="13" spans="1:11" ht="12.75">
      <c r="A13" s="40"/>
      <c r="B13" s="21"/>
      <c r="C13" s="19"/>
      <c r="D13" s="26"/>
      <c r="E13" s="20"/>
      <c r="F13" s="19"/>
      <c r="H13" s="4"/>
      <c r="I13" s="4"/>
      <c r="J13" s="4"/>
      <c r="K13" s="4"/>
    </row>
    <row r="14" spans="1:8" ht="12.75">
      <c r="A14" s="25"/>
      <c r="B14" s="21"/>
      <c r="C14" s="19"/>
      <c r="D14" s="26"/>
      <c r="E14" s="20"/>
      <c r="F14" s="19"/>
      <c r="H14" s="4"/>
    </row>
    <row r="15" spans="1:6" ht="12.75">
      <c r="A15" s="27"/>
      <c r="B15" s="11" t="s">
        <v>3</v>
      </c>
      <c r="C15" s="18">
        <v>1105984</v>
      </c>
      <c r="D15" s="41"/>
      <c r="E15" s="20"/>
      <c r="F15" s="19"/>
    </row>
    <row r="16" spans="1:7" ht="13.5" thickBot="1">
      <c r="A16" s="28"/>
      <c r="B16" s="29" t="s">
        <v>4</v>
      </c>
      <c r="C16" s="30">
        <v>11016</v>
      </c>
      <c r="D16" s="31"/>
      <c r="E16" s="20"/>
      <c r="F16" s="19"/>
      <c r="G16" s="4">
        <f>F16/153</f>
        <v>0</v>
      </c>
    </row>
    <row r="17" spans="1:6" ht="12.75">
      <c r="A17" s="12"/>
      <c r="B17" s="11"/>
      <c r="C17" s="18"/>
      <c r="D17" s="18"/>
      <c r="E17" s="18"/>
      <c r="F17" s="19"/>
    </row>
    <row r="18" spans="1:6" ht="12.75">
      <c r="A18" s="12"/>
      <c r="B18" s="11"/>
      <c r="C18" s="18"/>
      <c r="D18" s="18"/>
      <c r="E18" s="18"/>
      <c r="F18" s="19"/>
    </row>
    <row r="19" spans="1:6" ht="12.75">
      <c r="A19" s="12"/>
      <c r="B19" s="11"/>
      <c r="C19" s="18"/>
      <c r="D19" s="18"/>
      <c r="E19" s="18"/>
      <c r="F19" s="19"/>
    </row>
    <row r="20" spans="1:7" ht="12.75">
      <c r="A20" s="39" t="s">
        <v>56</v>
      </c>
      <c r="G20" s="5"/>
    </row>
    <row r="21" ht="12.75">
      <c r="A21" t="s">
        <v>6</v>
      </c>
    </row>
    <row r="22" ht="12.75">
      <c r="E22" s="5" t="s">
        <v>7</v>
      </c>
    </row>
    <row r="23" ht="13.5" thickBot="1">
      <c r="H23" s="5"/>
    </row>
    <row r="24" spans="1:3" ht="12.75">
      <c r="A24" s="32"/>
      <c r="B24" s="23" t="s">
        <v>49</v>
      </c>
      <c r="C24" s="33">
        <v>1105984</v>
      </c>
    </row>
    <row r="25" spans="1:3" ht="12.75">
      <c r="A25" s="27"/>
      <c r="B25" s="20"/>
      <c r="C25" s="34"/>
    </row>
    <row r="26" spans="1:3" ht="12.75">
      <c r="A26" s="35">
        <v>0.4</v>
      </c>
      <c r="B26" s="11" t="s">
        <v>8</v>
      </c>
      <c r="C26" s="34">
        <v>442394</v>
      </c>
    </row>
    <row r="27" spans="1:3" ht="13.5" thickBot="1">
      <c r="A27" s="36">
        <v>0.6</v>
      </c>
      <c r="B27" s="29" t="s">
        <v>9</v>
      </c>
      <c r="C27" s="37">
        <v>663590</v>
      </c>
    </row>
    <row r="28" ht="12.75">
      <c r="C28" s="8"/>
    </row>
    <row r="29" spans="1:9" ht="12.75">
      <c r="A29" s="5" t="s">
        <v>15</v>
      </c>
      <c r="B29" s="5"/>
      <c r="C29" s="5"/>
      <c r="D29" s="5" t="s">
        <v>46</v>
      </c>
      <c r="E29" s="5"/>
      <c r="F29" s="5"/>
      <c r="G29" s="5"/>
      <c r="H29" s="38"/>
      <c r="I29" s="5"/>
    </row>
    <row r="30" spans="1:9" ht="12.75">
      <c r="A30" s="5" t="s">
        <v>16</v>
      </c>
      <c r="B30" s="5"/>
      <c r="C30" s="5"/>
      <c r="D30" s="5"/>
      <c r="E30" s="5" t="s">
        <v>20</v>
      </c>
      <c r="F30" s="5"/>
      <c r="G30" s="5"/>
      <c r="H30" s="5"/>
      <c r="I30" s="38"/>
    </row>
    <row r="31" spans="1:9" ht="12.75">
      <c r="A31" s="5"/>
      <c r="B31" s="5"/>
      <c r="C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38"/>
      <c r="E32" s="38"/>
      <c r="F32" s="38"/>
      <c r="G32" s="38"/>
      <c r="H32" s="38"/>
      <c r="I32" s="38"/>
    </row>
    <row r="33" spans="1:9" ht="12.75">
      <c r="A33" s="5"/>
      <c r="B33" s="5"/>
      <c r="C33" s="5"/>
      <c r="D33" s="5"/>
      <c r="E33" s="5"/>
      <c r="F33" s="5"/>
      <c r="G33" s="5" t="s">
        <v>17</v>
      </c>
      <c r="H33" s="5"/>
      <c r="I33" s="5"/>
    </row>
    <row r="34" spans="1:9" ht="12.75">
      <c r="A34" s="5"/>
      <c r="B34" s="5"/>
      <c r="C34" s="5"/>
      <c r="D34" s="5"/>
      <c r="E34" s="5"/>
      <c r="F34" s="5"/>
      <c r="G34" s="5" t="s">
        <v>18</v>
      </c>
      <c r="H34" s="5"/>
      <c r="I34" s="5"/>
    </row>
    <row r="35" spans="1:9" ht="12.75">
      <c r="A35" s="5"/>
      <c r="B35" s="5"/>
      <c r="C35" s="5"/>
      <c r="D35" s="5"/>
      <c r="E35" s="5"/>
      <c r="F35" s="5"/>
      <c r="G35" s="5"/>
      <c r="H35" s="5"/>
      <c r="I35" s="5"/>
    </row>
    <row r="36" spans="1:9" ht="12.75">
      <c r="A36" s="5"/>
      <c r="B36" s="5"/>
      <c r="C36" s="5"/>
      <c r="D36" s="5"/>
      <c r="E36" s="5"/>
      <c r="F36" s="5"/>
      <c r="G36" s="5"/>
      <c r="H36" s="5"/>
      <c r="I36" s="5" t="s">
        <v>19</v>
      </c>
    </row>
    <row r="37" spans="1:9" ht="12.75">
      <c r="A37" s="5"/>
      <c r="B37" s="5"/>
      <c r="C37" s="5"/>
      <c r="D37" s="5"/>
      <c r="E37" s="5"/>
      <c r="F37" s="5"/>
      <c r="G37" s="5"/>
      <c r="H37" s="5"/>
      <c r="I37" s="5" t="s">
        <v>47</v>
      </c>
    </row>
  </sheetData>
  <sheetProtection/>
  <printOptions/>
  <pageMargins left="0.21" right="0.17" top="0.44" bottom="0.37" header="0.29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3">
      <selection activeCell="J12" sqref="J12"/>
    </sheetView>
  </sheetViews>
  <sheetFormatPr defaultColWidth="9.140625" defaultRowHeight="12.75"/>
  <cols>
    <col min="1" max="1" width="4.421875" style="0" customWidth="1"/>
    <col min="2" max="2" width="32.28125" style="0" customWidth="1"/>
    <col min="4" max="4" width="11.00390625" style="0" customWidth="1"/>
    <col min="6" max="6" width="11.28125" style="0" customWidth="1"/>
    <col min="7" max="7" width="12.00390625" style="0" customWidth="1"/>
    <col min="10" max="10" width="28.7109375" style="0" customWidth="1"/>
    <col min="11" max="11" width="9.140625" style="0" hidden="1" customWidth="1"/>
  </cols>
  <sheetData>
    <row r="1" spans="1:13" ht="12.75">
      <c r="A1" s="5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5" t="s">
        <v>30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5" spans="2:6" ht="12.75">
      <c r="B5" s="5" t="s">
        <v>58</v>
      </c>
      <c r="C5" s="5"/>
      <c r="D5" s="5"/>
      <c r="E5" s="5"/>
      <c r="F5" s="5"/>
    </row>
    <row r="7" ht="13.5" thickBot="1">
      <c r="G7" s="5" t="s">
        <v>57</v>
      </c>
    </row>
    <row r="8" spans="1:10" s="49" customFormat="1" ht="51">
      <c r="A8" s="50" t="s">
        <v>45</v>
      </c>
      <c r="B8" s="51" t="s">
        <v>31</v>
      </c>
      <c r="C8" s="51" t="s">
        <v>32</v>
      </c>
      <c r="D8" s="51" t="s">
        <v>27</v>
      </c>
      <c r="E8" s="51" t="s">
        <v>33</v>
      </c>
      <c r="F8" s="51" t="s">
        <v>28</v>
      </c>
      <c r="G8" s="52" t="s">
        <v>50</v>
      </c>
      <c r="H8" s="61"/>
      <c r="I8" s="61"/>
      <c r="J8" s="61"/>
    </row>
    <row r="9" spans="1:10" ht="12.75">
      <c r="A9" s="53">
        <v>1</v>
      </c>
      <c r="B9" s="2" t="s">
        <v>34</v>
      </c>
      <c r="C9" s="43">
        <v>381</v>
      </c>
      <c r="D9" s="44">
        <v>40900.74</v>
      </c>
      <c r="E9" s="43">
        <v>458</v>
      </c>
      <c r="F9" s="44">
        <v>134823.86</v>
      </c>
      <c r="G9" s="45">
        <f>D9+F9</f>
        <v>175724.59999999998</v>
      </c>
      <c r="H9" s="62"/>
      <c r="I9" s="62"/>
      <c r="J9" s="62"/>
    </row>
    <row r="10" spans="1:10" ht="12.75">
      <c r="A10" s="53">
        <v>2</v>
      </c>
      <c r="B10" s="2" t="s">
        <v>35</v>
      </c>
      <c r="C10" s="43">
        <v>110</v>
      </c>
      <c r="D10" s="44">
        <v>11808.62</v>
      </c>
      <c r="E10" s="43">
        <v>67</v>
      </c>
      <c r="F10" s="44">
        <v>19723.18</v>
      </c>
      <c r="G10" s="45">
        <f>D10+F10</f>
        <v>31531.800000000003</v>
      </c>
      <c r="H10" s="62"/>
      <c r="I10" s="62"/>
      <c r="J10" s="62"/>
    </row>
    <row r="11" spans="1:10" ht="12.75">
      <c r="A11" s="53">
        <v>3</v>
      </c>
      <c r="B11" s="2" t="s">
        <v>36</v>
      </c>
      <c r="C11" s="43">
        <v>140</v>
      </c>
      <c r="D11" s="44">
        <v>15029.16</v>
      </c>
      <c r="E11" s="43">
        <v>70</v>
      </c>
      <c r="F11" s="44">
        <v>20606.24</v>
      </c>
      <c r="G11" s="45">
        <f>D11+F11</f>
        <v>35635.4</v>
      </c>
      <c r="H11" s="62"/>
      <c r="I11" s="62"/>
      <c r="J11" s="62"/>
    </row>
    <row r="12" spans="1:10" ht="12.75">
      <c r="A12" s="53">
        <v>4</v>
      </c>
      <c r="B12" s="2" t="s">
        <v>37</v>
      </c>
      <c r="C12" s="43">
        <v>82</v>
      </c>
      <c r="D12" s="44">
        <v>8802.84</v>
      </c>
      <c r="E12" s="43">
        <v>83.41</v>
      </c>
      <c r="F12" s="44">
        <v>24553.96</v>
      </c>
      <c r="G12" s="45">
        <f aca="true" t="shared" si="0" ref="G12:G24">D12+F12</f>
        <v>33356.8</v>
      </c>
      <c r="H12" s="62"/>
      <c r="I12" s="62"/>
      <c r="J12" s="62"/>
    </row>
    <row r="13" spans="1:7" ht="12.75">
      <c r="A13" s="53">
        <v>5</v>
      </c>
      <c r="B13" s="2" t="s">
        <v>13</v>
      </c>
      <c r="C13" s="43">
        <v>100</v>
      </c>
      <c r="D13" s="44">
        <v>10735.1</v>
      </c>
      <c r="E13" s="43">
        <v>73.98</v>
      </c>
      <c r="F13" s="44">
        <v>21777.9</v>
      </c>
      <c r="G13" s="45">
        <f t="shared" si="0"/>
        <v>32513</v>
      </c>
    </row>
    <row r="14" spans="1:7" ht="12.75">
      <c r="A14" s="53">
        <v>6</v>
      </c>
      <c r="B14" s="2" t="s">
        <v>38</v>
      </c>
      <c r="C14" s="43">
        <v>259</v>
      </c>
      <c r="D14" s="44">
        <v>27803.94</v>
      </c>
      <c r="E14" s="43">
        <v>125.7</v>
      </c>
      <c r="F14" s="44">
        <v>37003.06</v>
      </c>
      <c r="G14" s="45">
        <f t="shared" si="0"/>
        <v>64807</v>
      </c>
    </row>
    <row r="15" spans="1:7" ht="12.75">
      <c r="A15" s="53">
        <v>7</v>
      </c>
      <c r="B15" s="2" t="s">
        <v>12</v>
      </c>
      <c r="C15" s="43">
        <v>70</v>
      </c>
      <c r="D15" s="44">
        <v>7514.58</v>
      </c>
      <c r="E15" s="43">
        <v>79.14</v>
      </c>
      <c r="F15" s="44">
        <v>23297.02</v>
      </c>
      <c r="G15" s="45">
        <f t="shared" si="0"/>
        <v>30811.6</v>
      </c>
    </row>
    <row r="16" spans="1:7" ht="12.75">
      <c r="A16" s="53">
        <v>8</v>
      </c>
      <c r="B16" s="2" t="s">
        <v>39</v>
      </c>
      <c r="C16" s="43">
        <v>616</v>
      </c>
      <c r="D16" s="44">
        <v>66128.3</v>
      </c>
      <c r="E16" s="43">
        <v>239.11</v>
      </c>
      <c r="F16" s="44">
        <v>70388.1</v>
      </c>
      <c r="G16" s="45">
        <f t="shared" si="0"/>
        <v>136516.40000000002</v>
      </c>
    </row>
    <row r="17" spans="1:7" ht="12.75">
      <c r="A17" s="53">
        <v>9</v>
      </c>
      <c r="B17" s="2" t="s">
        <v>40</v>
      </c>
      <c r="C17" s="43">
        <v>170</v>
      </c>
      <c r="D17" s="44">
        <v>18249.69</v>
      </c>
      <c r="E17" s="43">
        <v>105.7</v>
      </c>
      <c r="F17" s="44">
        <v>31115.51</v>
      </c>
      <c r="G17" s="45">
        <f t="shared" si="0"/>
        <v>49365.2</v>
      </c>
    </row>
    <row r="18" spans="1:7" ht="12.75">
      <c r="A18" s="53">
        <v>10</v>
      </c>
      <c r="B18" s="2" t="s">
        <v>41</v>
      </c>
      <c r="C18" s="43">
        <v>559</v>
      </c>
      <c r="D18" s="44">
        <v>60009.28</v>
      </c>
      <c r="E18" s="43">
        <v>233.39</v>
      </c>
      <c r="F18" s="44">
        <v>68704.32</v>
      </c>
      <c r="G18" s="45">
        <f t="shared" si="0"/>
        <v>128713.6</v>
      </c>
    </row>
    <row r="19" spans="1:7" ht="12.75">
      <c r="A19" s="53">
        <v>11</v>
      </c>
      <c r="B19" s="2" t="s">
        <v>42</v>
      </c>
      <c r="C19" s="43">
        <v>330</v>
      </c>
      <c r="D19" s="44">
        <v>35425.87</v>
      </c>
      <c r="E19" s="43">
        <v>210.56</v>
      </c>
      <c r="F19" s="44">
        <v>61983.53</v>
      </c>
      <c r="G19" s="45">
        <f t="shared" si="0"/>
        <v>97409.4</v>
      </c>
    </row>
    <row r="20" spans="1:7" ht="12.75">
      <c r="A20" s="53">
        <v>12</v>
      </c>
      <c r="B20" s="2" t="s">
        <v>11</v>
      </c>
      <c r="C20" s="43">
        <v>479</v>
      </c>
      <c r="D20" s="44">
        <v>51421.19</v>
      </c>
      <c r="E20" s="43">
        <v>168.26</v>
      </c>
      <c r="F20" s="44">
        <v>49531.61</v>
      </c>
      <c r="G20" s="45">
        <f t="shared" si="0"/>
        <v>100952.8</v>
      </c>
    </row>
    <row r="21" spans="1:7" ht="12.75">
      <c r="A21" s="53">
        <v>13</v>
      </c>
      <c r="B21" s="2" t="s">
        <v>43</v>
      </c>
      <c r="C21" s="43">
        <v>290</v>
      </c>
      <c r="D21" s="44">
        <v>31131.83</v>
      </c>
      <c r="E21" s="43">
        <v>138.56</v>
      </c>
      <c r="F21" s="44">
        <v>40788.57</v>
      </c>
      <c r="G21" s="45">
        <f t="shared" si="0"/>
        <v>71920.4</v>
      </c>
    </row>
    <row r="22" spans="1:7" ht="12.75">
      <c r="A22" s="53">
        <v>14</v>
      </c>
      <c r="B22" s="2" t="s">
        <v>1</v>
      </c>
      <c r="C22" s="43">
        <v>425</v>
      </c>
      <c r="D22" s="44">
        <v>45624.23</v>
      </c>
      <c r="E22" s="43">
        <v>130</v>
      </c>
      <c r="F22" s="44">
        <v>38268.97</v>
      </c>
      <c r="G22" s="45">
        <f t="shared" si="0"/>
        <v>83893.20000000001</v>
      </c>
    </row>
    <row r="23" spans="1:7" ht="12.75">
      <c r="A23" s="53">
        <v>15</v>
      </c>
      <c r="B23" s="2" t="s">
        <v>44</v>
      </c>
      <c r="C23" s="43">
        <v>110</v>
      </c>
      <c r="D23" s="44">
        <v>11808.63</v>
      </c>
      <c r="E23" s="43">
        <v>71.42</v>
      </c>
      <c r="F23" s="44">
        <v>21024.17</v>
      </c>
      <c r="G23" s="45">
        <f t="shared" si="0"/>
        <v>32832.799999999996</v>
      </c>
    </row>
    <row r="24" spans="1:7" ht="12.75">
      <c r="A24" s="55"/>
      <c r="B24" s="56" t="s">
        <v>2</v>
      </c>
      <c r="C24" s="57">
        <f>C9+C10+C11+C12+C13+C14+C15+C16+C17+C18+C19+C20+C21+C22+C23</f>
        <v>4121</v>
      </c>
      <c r="D24" s="58">
        <f>D9+D10+D11+D12+D13+D14+D15+D16+D17+D18+D19+D20+D21+D22+D23</f>
        <v>442394</v>
      </c>
      <c r="E24" s="57">
        <f>E9+E10+E11+E12+E13+E14+E15+E16+E17+E18+E19+E20+E21+E22+E23</f>
        <v>2254.2300000000005</v>
      </c>
      <c r="F24" s="58">
        <f>F9+F10+F11+F12+F13+F14+F15+F16+F17+F18+F19+F20+F21+F22+F23</f>
        <v>663589.9999999999</v>
      </c>
      <c r="G24" s="59">
        <f t="shared" si="0"/>
        <v>1105984</v>
      </c>
    </row>
    <row r="25" spans="1:8" ht="12.75">
      <c r="A25" s="60">
        <v>1</v>
      </c>
      <c r="B25" s="3" t="s">
        <v>51</v>
      </c>
      <c r="C25" s="43"/>
      <c r="D25" s="44"/>
      <c r="E25" s="43"/>
      <c r="F25" s="44"/>
      <c r="G25" s="44">
        <v>11016</v>
      </c>
      <c r="H25" s="46"/>
    </row>
    <row r="26" spans="1:8" ht="12.75">
      <c r="A26" s="1"/>
      <c r="B26" s="3" t="s">
        <v>2</v>
      </c>
      <c r="C26" s="43"/>
      <c r="D26" s="44"/>
      <c r="E26" s="43"/>
      <c r="F26" s="44"/>
      <c r="G26" s="44">
        <f>G24+G25</f>
        <v>1117000</v>
      </c>
      <c r="H26" s="46"/>
    </row>
    <row r="27" spans="1:9" ht="12.75">
      <c r="A27" s="12"/>
      <c r="B27" s="48"/>
      <c r="C27" s="47"/>
      <c r="D27" s="48"/>
      <c r="E27" s="48"/>
      <c r="F27" s="46"/>
      <c r="G27" s="46"/>
      <c r="H27" s="46"/>
      <c r="I27" s="46"/>
    </row>
    <row r="28" spans="1:9" ht="12.75">
      <c r="A28" s="12"/>
      <c r="B28" s="48"/>
      <c r="C28" s="47"/>
      <c r="D28" s="48"/>
      <c r="E28" s="48"/>
      <c r="F28" s="46"/>
      <c r="G28" s="46"/>
      <c r="H28" s="46"/>
      <c r="I28" s="46"/>
    </row>
    <row r="29" spans="1:9" ht="12.75">
      <c r="A29" s="12"/>
      <c r="B29" s="48"/>
      <c r="C29" s="47"/>
      <c r="D29" s="48"/>
      <c r="E29" s="48"/>
      <c r="F29" s="46"/>
      <c r="G29" s="46"/>
      <c r="H29" s="46"/>
      <c r="I29" s="46"/>
    </row>
    <row r="31" spans="1:10" ht="12.75">
      <c r="A31" s="5"/>
      <c r="B31" s="5"/>
      <c r="C31" s="5"/>
      <c r="D31" s="5"/>
      <c r="E31" s="5"/>
      <c r="F31" s="5"/>
      <c r="G31" s="5"/>
      <c r="H31" s="42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42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42"/>
      <c r="E35" s="42"/>
      <c r="F35" s="42"/>
      <c r="G35" s="42"/>
      <c r="H35" s="42"/>
      <c r="I35" s="42"/>
      <c r="J35" s="5"/>
    </row>
    <row r="36" spans="1:10" ht="12.7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2.7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2.7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2.7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9:11" ht="12.75">
      <c r="I42" s="5"/>
      <c r="J42" s="5"/>
      <c r="K42" s="5"/>
    </row>
    <row r="43" spans="10:11" ht="12.75">
      <c r="J43" s="5"/>
      <c r="K43" s="5"/>
    </row>
  </sheetData>
  <sheetProtection/>
  <printOptions/>
  <pageMargins left="0.23" right="0.17" top="0.3" bottom="0.39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2018-01-05T11:47:25Z</cp:lastPrinted>
  <dcterms:created xsi:type="dcterms:W3CDTF">1996-10-14T23:33:28Z</dcterms:created>
  <dcterms:modified xsi:type="dcterms:W3CDTF">2018-01-12T11:50:53Z</dcterms:modified>
  <cp:category/>
  <cp:version/>
  <cp:contentType/>
  <cp:contentStatus/>
</cp:coreProperties>
</file>